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2" windowWidth="11100" windowHeight="5832" tabRatio="598" activeTab="0"/>
  </bookViews>
  <sheets>
    <sheet name="Day (1)" sheetId="1" r:id="rId1"/>
    <sheet name="Day  (2)" sheetId="2" r:id="rId2"/>
    <sheet name="Day  (3)" sheetId="3" r:id="rId3"/>
    <sheet name="Day  (4)" sheetId="4" r:id="rId4"/>
    <sheet name="Day  (5)" sheetId="5" r:id="rId5"/>
    <sheet name="Day  (6)" sheetId="6" r:id="rId6"/>
    <sheet name="Day  (7)" sheetId="7" r:id="rId7"/>
    <sheet name="Day  (8)" sheetId="8" r:id="rId8"/>
    <sheet name="Day  (9)" sheetId="9" r:id="rId9"/>
    <sheet name="Day  (10)" sheetId="10" r:id="rId10"/>
    <sheet name="Day  (11)" sheetId="11" r:id="rId11"/>
    <sheet name="Day  (12)" sheetId="12" r:id="rId12"/>
    <sheet name="Day  (13)" sheetId="13" r:id="rId13"/>
    <sheet name="Day  (14)" sheetId="14" r:id="rId14"/>
    <sheet name="Day  (15)" sheetId="15" r:id="rId15"/>
    <sheet name="Day  (16)" sheetId="16" r:id="rId16"/>
    <sheet name="Day (17)" sheetId="17" r:id="rId17"/>
    <sheet name="Day (18)" sheetId="18" r:id="rId18"/>
    <sheet name="Day (19)" sheetId="19" r:id="rId19"/>
    <sheet name="Day (20)" sheetId="20" r:id="rId20"/>
  </sheets>
  <definedNames/>
  <calcPr fullCalcOnLoad="1"/>
</workbook>
</file>

<file path=xl/comments1.xml><?xml version="1.0" encoding="utf-8"?>
<comments xmlns="http://schemas.openxmlformats.org/spreadsheetml/2006/main">
  <authors>
    <author>Greg Penner</author>
  </authors>
  <commentList>
    <comment ref="C10" authorId="0">
      <text>
        <r>
          <rPr>
            <b/>
            <sz val="8"/>
            <rFont val="Tahoma"/>
            <family val="0"/>
          </rPr>
          <t>Greg Penner:</t>
        </r>
        <r>
          <rPr>
            <sz val="8"/>
            <rFont val="Tahoma"/>
            <family val="0"/>
          </rPr>
          <t xml:space="preserve">
Here we insert the mean mV readings in the respective buffer</t>
        </r>
      </text>
    </comment>
    <comment ref="C12" authorId="0">
      <text>
        <r>
          <rPr>
            <b/>
            <sz val="8"/>
            <rFont val="Tahoma"/>
            <family val="0"/>
          </rPr>
          <t>Greg Penner:</t>
        </r>
        <r>
          <rPr>
            <sz val="8"/>
            <rFont val="Tahoma"/>
            <family val="0"/>
          </rPr>
          <t xml:space="preserve">
We set a minimum of 20 readings per buffer to get an accurate mean value.</t>
        </r>
      </text>
    </comment>
    <comment ref="A18" authorId="0">
      <text>
        <r>
          <rPr>
            <b/>
            <sz val="8"/>
            <rFont val="Tahoma"/>
            <family val="0"/>
          </rPr>
          <t>Greg Penner:</t>
        </r>
        <r>
          <rPr>
            <sz val="8"/>
            <rFont val="Tahoma"/>
            <family val="0"/>
          </rPr>
          <t xml:space="preserve">
This shows how changes in mV readings between start and end effect ruminal pH values.  The SAS macro we use accounts for the change from the start of the day to the end of the day, assuming the change is linear.</t>
        </r>
      </text>
    </comment>
  </commentList>
</comments>
</file>

<file path=xl/sharedStrings.xml><?xml version="1.0" encoding="utf-8"?>
<sst xmlns="http://schemas.openxmlformats.org/spreadsheetml/2006/main" count="537" uniqueCount="20">
  <si>
    <t>Regression data for Dascor data loggers</t>
  </si>
  <si>
    <t>Starting mV</t>
  </si>
  <si>
    <t>mean</t>
  </si>
  <si>
    <t>max dev</t>
  </si>
  <si>
    <t>counts</t>
  </si>
  <si>
    <t>Ending mV</t>
  </si>
  <si>
    <t>Date</t>
  </si>
  <si>
    <t>Cow</t>
  </si>
  <si>
    <t>Logger</t>
  </si>
  <si>
    <t>Probe</t>
  </si>
  <si>
    <t>pH</t>
  </si>
  <si>
    <t>Slope</t>
  </si>
  <si>
    <t>y int</t>
  </si>
  <si>
    <t>Starting Regression</t>
  </si>
  <si>
    <t>Ending Regression</t>
  </si>
  <si>
    <t xml:space="preserve">pH </t>
  </si>
  <si>
    <t>Test Data</t>
  </si>
  <si>
    <t>Start</t>
  </si>
  <si>
    <t>End</t>
  </si>
  <si>
    <t>mV</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</si>
</sst>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
    <numFmt numFmtId="173" formatCode="0.00000"/>
    <numFmt numFmtId="174" formatCode="0.0000"/>
    <numFmt numFmtId="175" formatCode="0.000"/>
    <numFmt numFmtId="176" formatCode="0.00000000"/>
    <numFmt numFmtId="177" formatCode="0.0000000"/>
  </numFmts>
  <fonts count="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43"/>
        <bgColor indexed="64"/>
      </patternFill>
    </fill>
  </fills>
  <borders count="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horizontal="center"/>
    </xf>
    <xf numFmtId="172" fontId="0" fillId="0" borderId="0" xfId="0" applyNumberFormat="1" applyFont="1" applyAlignment="1">
      <alignment horizontal="center"/>
    </xf>
    <xf numFmtId="0" fontId="0" fillId="0" borderId="0" xfId="0" applyFont="1" applyAlignment="1">
      <alignment/>
    </xf>
    <xf numFmtId="174" fontId="0" fillId="0" borderId="0" xfId="0" applyNumberFormat="1" applyFont="1" applyAlignment="1">
      <alignment horizontal="center"/>
    </xf>
    <xf numFmtId="2" fontId="0" fillId="0" borderId="0" xfId="0" applyNumberFormat="1" applyAlignment="1">
      <alignment horizontal="center"/>
    </xf>
    <xf numFmtId="0" fontId="4" fillId="0" borderId="0" xfId="0" applyFont="1" applyAlignment="1">
      <alignment/>
    </xf>
    <xf numFmtId="16" fontId="4" fillId="0" borderId="0" xfId="0" applyNumberFormat="1" applyFont="1" applyAlignment="1">
      <alignment/>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0" fontId="0" fillId="0" borderId="3" xfId="0"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left"/>
    </xf>
    <xf numFmtId="0" fontId="1" fillId="0" borderId="0" xfId="0" applyFont="1" applyAlignment="1">
      <alignment horizontal="left"/>
    </xf>
    <xf numFmtId="0" fontId="0" fillId="2" borderId="0" xfId="0" applyFill="1" applyAlignment="1">
      <alignment horizontal="left"/>
    </xf>
    <xf numFmtId="0" fontId="1" fillId="0" borderId="0" xfId="0" applyFont="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workbookViewId="0" topLeftCell="A1">
      <selection activeCell="F21" sqref="F21"/>
    </sheetView>
  </sheetViews>
  <sheetFormatPr defaultColWidth="9.140625" defaultRowHeight="12.75"/>
  <cols>
    <col min="1" max="1" width="9.00390625" style="0" customWidth="1"/>
    <col min="2" max="2" width="11.8515625" style="0" customWidth="1"/>
  </cols>
  <sheetData>
    <row r="1" spans="1:4" ht="15.75">
      <c r="A1" s="8" t="s">
        <v>0</v>
      </c>
      <c r="B1" s="8"/>
      <c r="C1" s="8"/>
      <c r="D1" s="8"/>
    </row>
    <row r="2" spans="1:4" ht="15.75">
      <c r="A2" s="8"/>
      <c r="B2" s="8"/>
      <c r="C2" s="8"/>
      <c r="D2" s="8"/>
    </row>
    <row r="3" spans="1:4" ht="15.75">
      <c r="A3" s="8" t="s">
        <v>7</v>
      </c>
      <c r="B3" s="8"/>
      <c r="C3" s="8"/>
      <c r="D3" s="8"/>
    </row>
    <row r="4" spans="1:4" ht="15.75">
      <c r="A4" s="8" t="s">
        <v>6</v>
      </c>
      <c r="B4" s="9"/>
      <c r="C4" s="8"/>
      <c r="D4" s="8"/>
    </row>
    <row r="5" spans="1:4" ht="15.75">
      <c r="A5" s="8" t="s">
        <v>8</v>
      </c>
      <c r="B5" s="8"/>
      <c r="C5" s="8"/>
      <c r="D5" s="8"/>
    </row>
    <row r="6" spans="1:4" ht="15.75">
      <c r="A6" s="8" t="s">
        <v>9</v>
      </c>
      <c r="B6" s="8"/>
      <c r="C6" s="8"/>
      <c r="D6" s="8"/>
    </row>
    <row r="8" spans="1:7" ht="12.75">
      <c r="A8" s="23"/>
      <c r="B8" s="23" t="s">
        <v>1</v>
      </c>
      <c r="C8" s="23"/>
      <c r="D8" s="23"/>
      <c r="E8" s="23"/>
      <c r="F8" s="23" t="s">
        <v>5</v>
      </c>
      <c r="G8" s="23"/>
    </row>
    <row r="9" spans="1:7" ht="12.75">
      <c r="A9" s="23" t="s">
        <v>10</v>
      </c>
      <c r="B9" s="23">
        <v>7</v>
      </c>
      <c r="C9" s="23">
        <v>4</v>
      </c>
      <c r="D9" s="23"/>
      <c r="E9" s="23" t="s">
        <v>10</v>
      </c>
      <c r="F9" s="23">
        <v>7</v>
      </c>
      <c r="G9" s="23">
        <v>4</v>
      </c>
    </row>
    <row r="10" spans="1:9" ht="12.75">
      <c r="A10" s="23" t="s">
        <v>2</v>
      </c>
      <c r="B10" s="24">
        <v>2300</v>
      </c>
      <c r="C10" s="24">
        <v>1450</v>
      </c>
      <c r="D10" s="22"/>
      <c r="E10" s="23" t="s">
        <v>2</v>
      </c>
      <c r="F10" s="24">
        <v>2310</v>
      </c>
      <c r="G10" s="24">
        <v>1441</v>
      </c>
      <c r="I10" s="22"/>
    </row>
    <row r="11" spans="1:7" ht="12.75">
      <c r="A11" s="23" t="s">
        <v>3</v>
      </c>
      <c r="B11" s="24">
        <v>1</v>
      </c>
      <c r="C11" s="24">
        <v>1</v>
      </c>
      <c r="D11" s="22"/>
      <c r="E11" s="23" t="s">
        <v>3</v>
      </c>
      <c r="F11" s="24">
        <v>1</v>
      </c>
      <c r="G11" s="24">
        <v>1</v>
      </c>
    </row>
    <row r="12" spans="1:7" ht="12.75">
      <c r="A12" s="23" t="s">
        <v>4</v>
      </c>
      <c r="B12" s="24">
        <v>30</v>
      </c>
      <c r="C12" s="24">
        <v>30</v>
      </c>
      <c r="D12" s="22"/>
      <c r="E12" s="23" t="s">
        <v>4</v>
      </c>
      <c r="F12" s="24">
        <v>30</v>
      </c>
      <c r="G12" s="24">
        <v>30</v>
      </c>
    </row>
    <row r="14" spans="2:7" ht="12.75">
      <c r="B14" s="25" t="s">
        <v>13</v>
      </c>
      <c r="C14" s="25"/>
      <c r="F14" s="25" t="s">
        <v>14</v>
      </c>
      <c r="G14" s="25"/>
    </row>
    <row r="15" spans="2:7" ht="12.75">
      <c r="B15" s="3" t="s">
        <v>11</v>
      </c>
      <c r="C15" s="4">
        <f>SLOPE(B9:C9,B10:C10)</f>
        <v>0.0035294117647058825</v>
      </c>
      <c r="D15" s="5"/>
      <c r="E15" s="5"/>
      <c r="F15" s="3" t="s">
        <v>11</v>
      </c>
      <c r="G15" s="4">
        <f>SLOPE(F9:G9,F10:G10)</f>
        <v>0.0034522439585730723</v>
      </c>
    </row>
    <row r="16" spans="2:7" ht="12.75">
      <c r="B16" s="3" t="s">
        <v>12</v>
      </c>
      <c r="C16" s="6">
        <f>INTERCEPT(B9:C9,B10:C10)</f>
        <v>-1.1176470588235299</v>
      </c>
      <c r="D16" s="5"/>
      <c r="E16" s="5"/>
      <c r="F16" s="3" t="s">
        <v>12</v>
      </c>
      <c r="G16" s="6">
        <f>INTERCEPT(F9:G9,F10:G10)</f>
        <v>-0.9746835443037973</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f>A21*C15+C16</f>
        <v>3.8235294117647056</v>
      </c>
      <c r="C21" s="15">
        <f>A21*G15+G16</f>
        <v>3.858457997698504</v>
      </c>
    </row>
    <row r="22" spans="1:3" ht="12.75">
      <c r="A22" s="13">
        <v>1500</v>
      </c>
      <c r="B22" s="14">
        <f>A22*C15+C16</f>
        <v>4.1764705882352935</v>
      </c>
      <c r="C22" s="15">
        <f>A22*G15+G16</f>
        <v>4.203682393555811</v>
      </c>
    </row>
    <row r="23" spans="1:3" ht="12.75">
      <c r="A23" s="13">
        <v>1600</v>
      </c>
      <c r="B23" s="14">
        <f>A23*C15+C16</f>
        <v>4.529411764705882</v>
      </c>
      <c r="C23" s="15">
        <f>A23*G15+G16</f>
        <v>4.5489067894131185</v>
      </c>
    </row>
    <row r="24" spans="1:3" ht="12.75">
      <c r="A24" s="13">
        <v>1700</v>
      </c>
      <c r="B24" s="14">
        <f>A24*C15+C16</f>
        <v>4.88235294117647</v>
      </c>
      <c r="C24" s="15">
        <f>A24*G15+G16</f>
        <v>4.8941311852704255</v>
      </c>
    </row>
    <row r="25" spans="1:3" ht="12.75">
      <c r="A25" s="13">
        <v>1800</v>
      </c>
      <c r="B25" s="14">
        <f>A25*C15+C16</f>
        <v>5.235294117647059</v>
      </c>
      <c r="C25" s="15">
        <f>A25*G15+G16</f>
        <v>5.239355581127732</v>
      </c>
    </row>
    <row r="26" spans="1:3" ht="12.75">
      <c r="A26" s="13">
        <v>1900</v>
      </c>
      <c r="B26" s="14">
        <f>A26*C15+C16</f>
        <v>5.588235294117647</v>
      </c>
      <c r="C26" s="15">
        <f>A26*G15+G16</f>
        <v>5.58457997698504</v>
      </c>
    </row>
    <row r="27" spans="1:3" ht="12.75">
      <c r="A27" s="13">
        <v>2000</v>
      </c>
      <c r="B27" s="14">
        <f>A27*C15+C16</f>
        <v>5.9411764705882355</v>
      </c>
      <c r="C27" s="15">
        <f>A27*G15+G16</f>
        <v>5.929804372842347</v>
      </c>
    </row>
    <row r="28" spans="1:3" ht="12.75">
      <c r="A28" s="13">
        <v>2100</v>
      </c>
      <c r="B28" s="14">
        <f>A28*C15+C16</f>
        <v>6.294117647058823</v>
      </c>
      <c r="C28" s="15">
        <f>A28*G15+G16</f>
        <v>6.275028768699655</v>
      </c>
    </row>
    <row r="29" spans="1:3" ht="13.5" thickBot="1">
      <c r="A29" s="16">
        <v>2200</v>
      </c>
      <c r="B29" s="17">
        <f>A29*C15+C16</f>
        <v>6.647058823529411</v>
      </c>
      <c r="C29" s="18">
        <f>A29*G15+G16</f>
        <v>6.620253164556962</v>
      </c>
    </row>
  </sheetData>
  <mergeCells count="3">
    <mergeCell ref="B14:C14"/>
    <mergeCell ref="F14:G14"/>
    <mergeCell ref="A18:C18"/>
  </mergeCells>
  <printOptions/>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(9)'!B4+1</f>
        <v>9</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(9)'!B10</f>
        <v>0</v>
      </c>
      <c r="C10" s="22">
        <f>'Day  (9)'!C10</f>
        <v>0</v>
      </c>
      <c r="D10" s="22"/>
      <c r="E10" s="23" t="s">
        <v>2</v>
      </c>
      <c r="F10" s="22"/>
      <c r="G10" s="22"/>
      <c r="I10" s="22"/>
    </row>
    <row r="11" spans="1:7" ht="12.75">
      <c r="A11" s="23" t="s">
        <v>3</v>
      </c>
      <c r="B11" s="22">
        <f>'Day  (9)'!B11</f>
        <v>0</v>
      </c>
      <c r="C11" s="22">
        <f>'Day  (9)'!C11</f>
        <v>0</v>
      </c>
      <c r="D11" s="22"/>
      <c r="E11" s="23" t="s">
        <v>3</v>
      </c>
      <c r="F11" s="22"/>
      <c r="G11" s="22"/>
    </row>
    <row r="12" spans="1:7" ht="12.75">
      <c r="A12" s="23" t="s">
        <v>4</v>
      </c>
      <c r="B12" s="22">
        <f>'Day  (9)'!B12</f>
        <v>0</v>
      </c>
      <c r="C12" s="22">
        <f>'Day  (9)'!C12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(10)'!B4+1</f>
        <v>10</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(10)'!F10</f>
        <v>0</v>
      </c>
      <c r="C10" s="22">
        <f>'Day  (10)'!G10</f>
        <v>0</v>
      </c>
      <c r="D10" s="22"/>
      <c r="E10" s="23" t="s">
        <v>2</v>
      </c>
      <c r="F10" s="22"/>
      <c r="G10" s="22"/>
      <c r="I10" s="22"/>
    </row>
    <row r="11" spans="1:7" ht="12.75">
      <c r="A11" s="23" t="s">
        <v>3</v>
      </c>
      <c r="B11" s="22">
        <f>'Day  (10)'!F11</f>
        <v>0</v>
      </c>
      <c r="C11" s="22">
        <f>'Day  (10)'!G11</f>
        <v>0</v>
      </c>
      <c r="D11" s="22"/>
      <c r="E11" s="23" t="s">
        <v>3</v>
      </c>
      <c r="F11" s="22"/>
      <c r="G11" s="22"/>
    </row>
    <row r="12" spans="1:7" ht="12.75">
      <c r="A12" s="23" t="s">
        <v>4</v>
      </c>
      <c r="B12" s="22">
        <f>'Day  (10)'!F12</f>
        <v>0</v>
      </c>
      <c r="C12" s="22">
        <f>'Day  (10)'!G12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(11)'!B4+1</f>
        <v>11</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(11)'!F10</f>
        <v>0</v>
      </c>
      <c r="C10" s="22">
        <f>'Day  (11)'!G10</f>
        <v>0</v>
      </c>
      <c r="D10" s="22"/>
      <c r="E10" s="23" t="s">
        <v>2</v>
      </c>
      <c r="F10" s="22"/>
      <c r="G10" s="22"/>
      <c r="I10" s="22"/>
    </row>
    <row r="11" spans="1:7" ht="12.75">
      <c r="A11" s="23" t="s">
        <v>3</v>
      </c>
      <c r="B11" s="22">
        <f>'Day  (11)'!F11</f>
        <v>0</v>
      </c>
      <c r="C11" s="22">
        <f>'Day  (11)'!G11</f>
        <v>0</v>
      </c>
      <c r="D11" s="22"/>
      <c r="E11" s="23" t="s">
        <v>3</v>
      </c>
      <c r="F11" s="22"/>
      <c r="G11" s="22"/>
    </row>
    <row r="12" spans="1:7" ht="12.75">
      <c r="A12" s="23" t="s">
        <v>4</v>
      </c>
      <c r="B12" s="22">
        <f>'Day  (11)'!F12</f>
        <v>0</v>
      </c>
      <c r="C12" s="22">
        <f>'Day  (11)'!G12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(12)'!B4+1</f>
        <v>12</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(12)'!F10</f>
        <v>0</v>
      </c>
      <c r="C10" s="22">
        <f>'Day  (12)'!G10</f>
        <v>0</v>
      </c>
      <c r="D10" s="22"/>
      <c r="E10" s="23" t="s">
        <v>2</v>
      </c>
      <c r="F10" s="22"/>
      <c r="G10" s="22"/>
      <c r="I10" s="22"/>
    </row>
    <row r="11" spans="1:7" ht="12.75">
      <c r="A11" s="23" t="s">
        <v>3</v>
      </c>
      <c r="B11" s="22">
        <f>'Day  (12)'!F11</f>
        <v>0</v>
      </c>
      <c r="C11" s="22">
        <f>'Day  (12)'!G11</f>
        <v>0</v>
      </c>
      <c r="D11" s="22"/>
      <c r="E11" s="23" t="s">
        <v>3</v>
      </c>
      <c r="F11" s="22"/>
      <c r="G11" s="22"/>
    </row>
    <row r="12" spans="1:7" ht="12.75">
      <c r="A12" s="23" t="s">
        <v>4</v>
      </c>
      <c r="B12" s="22">
        <f>'Day  (12)'!F12</f>
        <v>0</v>
      </c>
      <c r="C12" s="22">
        <f>'Day  (12)'!G12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(13)'!B4+1</f>
        <v>13</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(13)'!F10</f>
        <v>0</v>
      </c>
      <c r="C10" s="22">
        <f>'Day  (13)'!G10</f>
        <v>0</v>
      </c>
      <c r="D10" s="22"/>
      <c r="E10" s="23" t="s">
        <v>2</v>
      </c>
      <c r="F10" s="22"/>
      <c r="G10" s="22"/>
      <c r="I10" s="22"/>
    </row>
    <row r="11" spans="1:7" ht="12.75">
      <c r="A11" s="23" t="s">
        <v>3</v>
      </c>
      <c r="B11" s="22">
        <f>'Day  (13)'!F11</f>
        <v>0</v>
      </c>
      <c r="C11" s="22">
        <f>'Day  (13)'!G11</f>
        <v>0</v>
      </c>
      <c r="D11" s="22"/>
      <c r="E11" s="23" t="s">
        <v>3</v>
      </c>
      <c r="F11" s="22"/>
      <c r="G11" s="22"/>
    </row>
    <row r="12" spans="1:7" ht="12.75">
      <c r="A12" s="23" t="s">
        <v>4</v>
      </c>
      <c r="B12" s="22">
        <f>'Day  (13)'!F12</f>
        <v>0</v>
      </c>
      <c r="C12" s="22">
        <f>'Day  (13)'!G12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(14)'!B4+1</f>
        <v>14</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(14)'!F10</f>
        <v>0</v>
      </c>
      <c r="C10" s="22">
        <f>'Day  (14)'!G10</f>
        <v>0</v>
      </c>
      <c r="D10" s="22"/>
      <c r="E10" s="23" t="s">
        <v>2</v>
      </c>
      <c r="F10" s="22"/>
      <c r="G10" s="22"/>
      <c r="I10" s="22"/>
    </row>
    <row r="11" spans="1:7" ht="12.75">
      <c r="A11" s="23" t="s">
        <v>3</v>
      </c>
      <c r="B11" s="22">
        <f>'Day  (14)'!F11</f>
        <v>0</v>
      </c>
      <c r="C11" s="22">
        <f>'Day  (14)'!G11</f>
        <v>0</v>
      </c>
      <c r="D11" s="22"/>
      <c r="E11" s="23" t="s">
        <v>3</v>
      </c>
      <c r="F11" s="22"/>
      <c r="G11" s="22"/>
    </row>
    <row r="12" spans="1:7" ht="12.75">
      <c r="A12" s="23" t="s">
        <v>4</v>
      </c>
      <c r="B12" s="22">
        <f>'Day  (14)'!F12</f>
        <v>0</v>
      </c>
      <c r="C12" s="22">
        <f>'Day  (14)'!G12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(15)'!B4+1</f>
        <v>15</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(15)'!F10</f>
        <v>0</v>
      </c>
      <c r="C10" s="22">
        <f>'Day  (15)'!G10</f>
        <v>0</v>
      </c>
      <c r="D10" s="22"/>
      <c r="E10" s="23" t="s">
        <v>2</v>
      </c>
      <c r="F10" s="22"/>
      <c r="G10" s="22"/>
      <c r="I10" s="22"/>
    </row>
    <row r="11" spans="1:7" ht="12.75">
      <c r="A11" s="23" t="s">
        <v>3</v>
      </c>
      <c r="B11" s="22">
        <v>2</v>
      </c>
      <c r="C11" s="22">
        <f>'Day  (15)'!G11</f>
        <v>0</v>
      </c>
      <c r="D11" s="22"/>
      <c r="E11" s="23" t="s">
        <v>3</v>
      </c>
      <c r="F11" s="22"/>
      <c r="G11" s="22"/>
    </row>
    <row r="12" spans="1:7" ht="12.75">
      <c r="A12" s="23" t="s">
        <v>4</v>
      </c>
      <c r="B12" s="22">
        <f>'Day  (15)'!F12</f>
        <v>0</v>
      </c>
      <c r="C12" s="22">
        <f>'Day  (15)'!G12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(16)'!B3</f>
        <v>0</v>
      </c>
      <c r="C3" s="8"/>
      <c r="D3" s="8"/>
    </row>
    <row r="4" spans="1:4" ht="15">
      <c r="A4" s="8" t="s">
        <v>6</v>
      </c>
      <c r="B4" s="9">
        <f>'Day  (16)'!B4+1</f>
        <v>16</v>
      </c>
      <c r="C4" s="8"/>
      <c r="D4" s="8"/>
    </row>
    <row r="5" spans="1:4" ht="15">
      <c r="A5" s="8" t="s">
        <v>8</v>
      </c>
      <c r="B5" s="8">
        <f>'Day  (16)'!B5</f>
        <v>0</v>
      </c>
      <c r="C5" s="8"/>
      <c r="D5" s="8"/>
    </row>
    <row r="6" spans="1:4" ht="15">
      <c r="A6" s="8" t="s">
        <v>9</v>
      </c>
      <c r="B6" s="8">
        <f>'Day  (16)'!B6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(16)'!F10</f>
        <v>0</v>
      </c>
      <c r="C10" s="22">
        <f>'Day  (16)'!G10</f>
        <v>0</v>
      </c>
      <c r="D10" s="22"/>
      <c r="E10" s="23" t="s">
        <v>2</v>
      </c>
      <c r="F10" s="22"/>
      <c r="G10" s="22"/>
      <c r="I10" s="22"/>
    </row>
    <row r="11" spans="1:7" ht="12.75">
      <c r="A11" s="23" t="s">
        <v>3</v>
      </c>
      <c r="B11" s="22">
        <f>'Day  (16)'!F11</f>
        <v>0</v>
      </c>
      <c r="C11" s="22">
        <f>'Day  (16)'!G11</f>
        <v>0</v>
      </c>
      <c r="D11" s="22"/>
      <c r="E11" s="23" t="s">
        <v>3</v>
      </c>
      <c r="F11" s="22"/>
      <c r="G11" s="22"/>
    </row>
    <row r="12" spans="1:7" ht="12.75">
      <c r="A12" s="23" t="s">
        <v>4</v>
      </c>
      <c r="B12" s="22">
        <f>'Day  (16)'!F12</f>
        <v>0</v>
      </c>
      <c r="C12" s="22">
        <f>'Day  (16)'!G12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9"/>
  <sheetViews>
    <sheetView workbookViewId="0" topLeftCell="A1">
      <selection activeCell="F29" sqref="F29"/>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(17)'!B3</f>
        <v>0</v>
      </c>
      <c r="C3" s="8"/>
      <c r="D3" s="8"/>
    </row>
    <row r="4" spans="1:4" ht="15">
      <c r="A4" s="8" t="s">
        <v>6</v>
      </c>
      <c r="B4" s="9">
        <f>'Day (17)'!B4+1</f>
        <v>17</v>
      </c>
      <c r="C4" s="8"/>
      <c r="D4" s="8"/>
    </row>
    <row r="5" spans="1:4" ht="15">
      <c r="A5" s="8" t="s">
        <v>8</v>
      </c>
      <c r="B5" s="8">
        <f>'Day (17)'!B5</f>
        <v>0</v>
      </c>
      <c r="C5" s="8"/>
      <c r="D5" s="8"/>
    </row>
    <row r="6" spans="1:4" ht="15">
      <c r="A6" s="8" t="s">
        <v>9</v>
      </c>
      <c r="B6" s="8">
        <f>'Day (17)'!B6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(17)'!F10</f>
        <v>0</v>
      </c>
      <c r="C10" s="22">
        <f>'Day (17)'!G10</f>
        <v>0</v>
      </c>
      <c r="D10" s="22"/>
      <c r="E10" s="23" t="s">
        <v>2</v>
      </c>
      <c r="F10" s="22"/>
      <c r="G10" s="22"/>
      <c r="I10" s="22"/>
    </row>
    <row r="11" spans="1:7" ht="12.75">
      <c r="A11" s="23" t="s">
        <v>3</v>
      </c>
      <c r="B11" s="22">
        <f>'Day (17)'!F11</f>
        <v>0</v>
      </c>
      <c r="C11" s="22">
        <f>'Day (17)'!G11</f>
        <v>0</v>
      </c>
      <c r="D11" s="22"/>
      <c r="E11" s="23" t="s">
        <v>3</v>
      </c>
      <c r="F11" s="22"/>
      <c r="G11" s="22"/>
    </row>
    <row r="12" spans="1:7" ht="12.75">
      <c r="A12" s="23" t="s">
        <v>4</v>
      </c>
      <c r="B12" s="22">
        <f>'Day (17)'!F12</f>
        <v>0</v>
      </c>
      <c r="C12" s="22">
        <f>'Day (17)'!G12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9"/>
  <sheetViews>
    <sheetView workbookViewId="0" topLeftCell="A1">
      <selection activeCell="J24" sqref="J24"/>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(18)'!B3</f>
        <v>0</v>
      </c>
      <c r="C3" s="8"/>
      <c r="D3" s="8"/>
    </row>
    <row r="4" spans="1:4" ht="15">
      <c r="A4" s="8" t="s">
        <v>6</v>
      </c>
      <c r="B4" s="9">
        <f>'Day (18)'!B4+1</f>
        <v>18</v>
      </c>
      <c r="C4" s="8"/>
      <c r="D4" s="8"/>
    </row>
    <row r="5" spans="1:4" ht="15">
      <c r="A5" s="8" t="s">
        <v>8</v>
      </c>
      <c r="B5" s="8">
        <f>'Day (18)'!B5</f>
        <v>0</v>
      </c>
      <c r="C5" s="8"/>
      <c r="D5" s="8"/>
    </row>
    <row r="6" spans="1:4" ht="15">
      <c r="A6" s="8" t="s">
        <v>9</v>
      </c>
      <c r="B6" s="8">
        <f>'Day (18)'!B6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(18)'!F10</f>
        <v>0</v>
      </c>
      <c r="C10" s="22">
        <f>'Day (18)'!G10</f>
        <v>0</v>
      </c>
      <c r="D10" s="22"/>
      <c r="E10" s="23" t="s">
        <v>2</v>
      </c>
      <c r="F10" s="22"/>
      <c r="G10" s="22"/>
      <c r="I10" s="22"/>
    </row>
    <row r="11" spans="1:7" ht="12.75">
      <c r="A11" s="23" t="s">
        <v>3</v>
      </c>
      <c r="B11" s="22">
        <f>'Day (18)'!F11</f>
        <v>0</v>
      </c>
      <c r="C11" s="22">
        <f>'Day (18)'!G11</f>
        <v>0</v>
      </c>
      <c r="D11" s="22"/>
      <c r="E11" s="23" t="s">
        <v>3</v>
      </c>
      <c r="F11" s="22"/>
      <c r="G11" s="22"/>
    </row>
    <row r="12" spans="1:7" ht="12.75">
      <c r="A12" s="23" t="s">
        <v>4</v>
      </c>
      <c r="B12" s="22">
        <f>'Day (18)'!F12</f>
        <v>0</v>
      </c>
      <c r="C12" s="22">
        <f>'Day (18)'!G12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0"/>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(1)'!B4+1</f>
        <v>1</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10</v>
      </c>
      <c r="B9" s="23">
        <v>7</v>
      </c>
      <c r="C9" s="23">
        <v>4</v>
      </c>
      <c r="D9" s="23"/>
      <c r="E9" s="23" t="s">
        <v>10</v>
      </c>
      <c r="F9" s="23">
        <v>7</v>
      </c>
      <c r="G9" s="23">
        <v>4</v>
      </c>
    </row>
    <row r="10" spans="1:9" ht="12.75">
      <c r="A10" s="23" t="s">
        <v>2</v>
      </c>
      <c r="B10" s="22">
        <f>'Day (1)'!F10</f>
        <v>2310</v>
      </c>
      <c r="C10" s="22">
        <f>'Day (1)'!G10</f>
        <v>1441</v>
      </c>
      <c r="D10" s="22"/>
      <c r="E10" s="23" t="s">
        <v>2</v>
      </c>
      <c r="F10" s="22"/>
      <c r="G10" s="22"/>
      <c r="I10" s="22"/>
    </row>
    <row r="11" spans="1:7" ht="12.75">
      <c r="A11" s="23" t="s">
        <v>3</v>
      </c>
      <c r="B11" s="22">
        <f>'Day (1)'!F11</f>
        <v>1</v>
      </c>
      <c r="C11" s="22">
        <f>'Day (1)'!G11</f>
        <v>1</v>
      </c>
      <c r="D11" s="22"/>
      <c r="E11" s="23" t="s">
        <v>3</v>
      </c>
      <c r="F11" s="22"/>
      <c r="G11" s="22"/>
    </row>
    <row r="12" spans="1:7" ht="12.75">
      <c r="A12" s="23" t="s">
        <v>4</v>
      </c>
      <c r="B12" s="22">
        <f>'Day (1)'!F12</f>
        <v>30</v>
      </c>
      <c r="C12" s="22">
        <f>'Day (1)'!G12</f>
        <v>30</v>
      </c>
      <c r="D12" s="22"/>
      <c r="E12" s="23" t="s">
        <v>4</v>
      </c>
      <c r="F12" s="22"/>
      <c r="G12" s="22"/>
    </row>
    <row r="14" spans="2:7" ht="12.75">
      <c r="B14" s="25" t="s">
        <v>13</v>
      </c>
      <c r="C14" s="25"/>
      <c r="F14" s="25" t="s">
        <v>14</v>
      </c>
      <c r="G14" s="25"/>
    </row>
    <row r="15" spans="2:7" ht="12.75">
      <c r="B15" s="3" t="s">
        <v>11</v>
      </c>
      <c r="C15" s="4">
        <f>SLOPE(B9:C9,B10:C10)</f>
        <v>0.0034522439585730723</v>
      </c>
      <c r="D15" s="5"/>
      <c r="E15" s="5"/>
      <c r="F15" s="3" t="s">
        <v>11</v>
      </c>
      <c r="G15" s="4" t="e">
        <f>SLOPE(F9:G9,F10:G10)</f>
        <v>#DIV/0!</v>
      </c>
    </row>
    <row r="16" spans="2:7" ht="12.75">
      <c r="B16" s="3" t="s">
        <v>12</v>
      </c>
      <c r="C16" s="6">
        <f>INTERCEPT(B9:C9,B10:C10)</f>
        <v>-0.9746835443037973</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f>A21*C15+C16</f>
        <v>3.858457997698504</v>
      </c>
      <c r="C21" s="15" t="e">
        <f>A21*G15+G16</f>
        <v>#DIV/0!</v>
      </c>
    </row>
    <row r="22" spans="1:3" ht="12.75">
      <c r="A22" s="13">
        <v>1500</v>
      </c>
      <c r="B22" s="14">
        <f>A22*C15+C16</f>
        <v>4.203682393555811</v>
      </c>
      <c r="C22" s="15" t="e">
        <f>A22*G15+G16</f>
        <v>#DIV/0!</v>
      </c>
    </row>
    <row r="23" spans="1:3" ht="12.75">
      <c r="A23" s="13">
        <v>1600</v>
      </c>
      <c r="B23" s="14">
        <f>A23*C15+C16</f>
        <v>4.5489067894131185</v>
      </c>
      <c r="C23" s="15" t="e">
        <f>A23*G15+G16</f>
        <v>#DIV/0!</v>
      </c>
    </row>
    <row r="24" spans="1:3" ht="12.75">
      <c r="A24" s="13">
        <v>1700</v>
      </c>
      <c r="B24" s="14">
        <f>A24*C15+C16</f>
        <v>4.8941311852704255</v>
      </c>
      <c r="C24" s="15" t="e">
        <f>A24*G15+G16</f>
        <v>#DIV/0!</v>
      </c>
    </row>
    <row r="25" spans="1:3" ht="12.75">
      <c r="A25" s="13">
        <v>1800</v>
      </c>
      <c r="B25" s="14">
        <f>A25*C15+C16</f>
        <v>5.239355581127732</v>
      </c>
      <c r="C25" s="15" t="e">
        <f>A25*G15+G16</f>
        <v>#DIV/0!</v>
      </c>
    </row>
    <row r="26" spans="1:3" ht="12.75">
      <c r="A26" s="13">
        <v>1900</v>
      </c>
      <c r="B26" s="14">
        <f>A26*C15+C16</f>
        <v>5.58457997698504</v>
      </c>
      <c r="C26" s="15" t="e">
        <f>A26*G15+G16</f>
        <v>#DIV/0!</v>
      </c>
    </row>
    <row r="27" spans="1:3" ht="12.75">
      <c r="A27" s="13">
        <v>2000</v>
      </c>
      <c r="B27" s="14">
        <f>A27*C15+C16</f>
        <v>5.929804372842347</v>
      </c>
      <c r="C27" s="15" t="e">
        <f>A27*G15+G16</f>
        <v>#DIV/0!</v>
      </c>
    </row>
    <row r="28" spans="1:3" ht="12.75">
      <c r="A28" s="13">
        <v>2100</v>
      </c>
      <c r="B28" s="14">
        <f>A28*C15+C16</f>
        <v>6.275028768699655</v>
      </c>
      <c r="C28" s="15" t="e">
        <f>A28*G15+G16</f>
        <v>#DIV/0!</v>
      </c>
    </row>
    <row r="29" spans="1:3" ht="13.5" thickBot="1">
      <c r="A29" s="16">
        <v>2200</v>
      </c>
      <c r="B29" s="17">
        <f>A29*C15+C16</f>
        <v>6.620253164556962</v>
      </c>
      <c r="C29" s="18" t="e">
        <f>A29*G15+G16</f>
        <v>#DIV/0!</v>
      </c>
    </row>
    <row r="30" spans="1:3" ht="12.75">
      <c r="A30" s="1"/>
      <c r="B30" s="7"/>
      <c r="C30" s="7"/>
    </row>
  </sheetData>
  <mergeCells count="3">
    <mergeCell ref="B14:C14"/>
    <mergeCell ref="F14:G14"/>
    <mergeCell ref="A18:C1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(19)'!B3</f>
        <v>0</v>
      </c>
      <c r="C3" s="8"/>
      <c r="D3" s="8"/>
    </row>
    <row r="4" spans="1:4" ht="15">
      <c r="A4" s="8" t="s">
        <v>6</v>
      </c>
      <c r="B4" s="9">
        <f>'Day (19)'!B4+1</f>
        <v>19</v>
      </c>
      <c r="C4" s="8"/>
      <c r="D4" s="8"/>
    </row>
    <row r="5" spans="1:4" ht="15">
      <c r="A5" s="8" t="s">
        <v>8</v>
      </c>
      <c r="B5" s="8">
        <f>'Day (19)'!B5</f>
        <v>0</v>
      </c>
      <c r="C5" s="8"/>
      <c r="D5" s="8"/>
    </row>
    <row r="6" spans="1:4" ht="15">
      <c r="A6" s="8" t="s">
        <v>9</v>
      </c>
      <c r="B6" s="8">
        <f>'Day (19)'!B6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(19)'!F10</f>
        <v>0</v>
      </c>
      <c r="C10" s="22">
        <f>'Day (19)'!G10</f>
        <v>0</v>
      </c>
      <c r="D10" s="22"/>
      <c r="E10" s="23" t="s">
        <v>2</v>
      </c>
      <c r="F10" s="22"/>
      <c r="G10" s="22"/>
      <c r="I10" s="22"/>
    </row>
    <row r="11" spans="1:7" ht="12.75">
      <c r="A11" s="23" t="s">
        <v>3</v>
      </c>
      <c r="B11" s="22">
        <f>'Day (19)'!F11</f>
        <v>0</v>
      </c>
      <c r="C11" s="22">
        <f>'Day (19)'!G11</f>
        <v>0</v>
      </c>
      <c r="D11" s="22"/>
      <c r="E11" s="23" t="s">
        <v>3</v>
      </c>
      <c r="F11" s="22"/>
      <c r="G11" s="22"/>
    </row>
    <row r="12" spans="1:7" ht="12.75">
      <c r="A12" s="23" t="s">
        <v>4</v>
      </c>
      <c r="B12" s="22">
        <f>'Day (19)'!F12</f>
        <v>0</v>
      </c>
      <c r="C12" s="22">
        <f>'Day (19)'!G12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s="2" customFormat="1" ht="15">
      <c r="A1" s="8" t="s">
        <v>0</v>
      </c>
      <c r="B1" s="8"/>
      <c r="C1" s="8"/>
      <c r="D1" s="8"/>
    </row>
    <row r="2" spans="1:4" ht="15">
      <c r="A2" s="8"/>
      <c r="B2" s="8"/>
      <c r="C2" s="8"/>
      <c r="D2" s="8"/>
    </row>
    <row r="3" spans="1:4" ht="15">
      <c r="A3" s="8" t="s">
        <v>7</v>
      </c>
      <c r="B3" s="8">
        <f>'Day (1)'!B3</f>
        <v>0</v>
      </c>
      <c r="C3" s="8"/>
      <c r="D3" s="8"/>
    </row>
    <row r="4" spans="1:4" ht="15">
      <c r="A4" s="8" t="s">
        <v>6</v>
      </c>
      <c r="B4" s="9">
        <f>'Day  (2)'!B4+1</f>
        <v>2</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10</v>
      </c>
      <c r="F9" s="23">
        <v>7</v>
      </c>
      <c r="G9" s="23">
        <v>4</v>
      </c>
    </row>
    <row r="10" spans="1:9" ht="12.75">
      <c r="A10" s="23" t="s">
        <v>2</v>
      </c>
      <c r="B10" s="22">
        <f>'Day  (2)'!F10</f>
        <v>0</v>
      </c>
      <c r="C10" s="22">
        <f>'Day  (2)'!G10</f>
        <v>0</v>
      </c>
      <c r="D10" s="22"/>
      <c r="E10" s="23" t="s">
        <v>2</v>
      </c>
      <c r="F10" s="22"/>
      <c r="G10" s="22"/>
      <c r="I10" s="22"/>
    </row>
    <row r="11" spans="1:7" ht="12.75">
      <c r="A11" s="23" t="s">
        <v>3</v>
      </c>
      <c r="B11" s="22">
        <f>'Day  (2)'!F11</f>
        <v>0</v>
      </c>
      <c r="C11" s="22">
        <f>'Day  (2)'!G11</f>
        <v>0</v>
      </c>
      <c r="D11" s="22"/>
      <c r="E11" s="23" t="s">
        <v>3</v>
      </c>
      <c r="F11" s="22"/>
      <c r="G11" s="22"/>
    </row>
    <row r="12" spans="1:7" ht="12.75">
      <c r="A12" s="23" t="s">
        <v>4</v>
      </c>
      <c r="B12" s="22">
        <f>'Day  (2)'!F12</f>
        <v>0</v>
      </c>
      <c r="C12" s="22">
        <f>'Day  (2)'!G12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tr">
        <f>'Day (1)'!A3</f>
        <v>Cow</v>
      </c>
      <c r="B3" s="8">
        <f>'Day (1)'!B3</f>
        <v>0</v>
      </c>
      <c r="C3" s="8"/>
      <c r="D3" s="8"/>
    </row>
    <row r="4" spans="1:4" ht="15">
      <c r="A4" s="9" t="s">
        <v>6</v>
      </c>
      <c r="B4" s="9">
        <f>'Day  (3)'!B4+1</f>
        <v>3</v>
      </c>
      <c r="C4" s="8"/>
      <c r="D4" s="8"/>
    </row>
    <row r="5" spans="1:4" ht="15">
      <c r="A5" s="8" t="str">
        <f>'Day (1)'!A5</f>
        <v>Logger</v>
      </c>
      <c r="B5" s="8">
        <f>'Day (1)'!B5</f>
        <v>0</v>
      </c>
      <c r="C5" s="8"/>
      <c r="D5" s="8"/>
    </row>
    <row r="6" spans="1:4" ht="15">
      <c r="A6" s="8" t="str">
        <f>'Day (1)'!A6</f>
        <v>Probe</v>
      </c>
      <c r="B6" s="8">
        <f>'Day (1)'!B6</f>
        <v>0</v>
      </c>
      <c r="C6" s="8"/>
      <c r="D6" s="8"/>
    </row>
    <row r="8" spans="1:7" ht="12.75">
      <c r="A8" s="23"/>
      <c r="B8" s="23" t="s">
        <v>1</v>
      </c>
      <c r="C8" s="23"/>
      <c r="D8" s="23"/>
      <c r="E8" s="23"/>
      <c r="F8" s="23" t="s">
        <v>5</v>
      </c>
      <c r="G8" s="23"/>
    </row>
    <row r="9" spans="1:7" ht="12.75">
      <c r="A9" s="23" t="s">
        <v>10</v>
      </c>
      <c r="B9" s="23">
        <v>7</v>
      </c>
      <c r="C9" s="23">
        <v>4</v>
      </c>
      <c r="D9" s="23"/>
      <c r="E9" s="23" t="s">
        <v>10</v>
      </c>
      <c r="F9" s="23">
        <v>7</v>
      </c>
      <c r="G9" s="23">
        <v>4</v>
      </c>
    </row>
    <row r="10" spans="1:9" ht="12.75">
      <c r="A10" s="23" t="s">
        <v>2</v>
      </c>
      <c r="B10" s="22">
        <f>'Day  (3)'!F10</f>
        <v>0</v>
      </c>
      <c r="C10" s="22">
        <f>'Day  (3)'!G10</f>
        <v>0</v>
      </c>
      <c r="D10" s="22"/>
      <c r="E10" s="23" t="s">
        <v>2</v>
      </c>
      <c r="F10" s="22"/>
      <c r="G10" s="22"/>
      <c r="I10" s="22"/>
    </row>
    <row r="11" spans="1:7" ht="12.75">
      <c r="A11" s="23" t="s">
        <v>3</v>
      </c>
      <c r="B11" s="22">
        <f>'Day  (3)'!F11</f>
        <v>0</v>
      </c>
      <c r="C11" s="22">
        <f>'Day  (3)'!G11</f>
        <v>0</v>
      </c>
      <c r="D11" s="22"/>
      <c r="E11" s="23" t="s">
        <v>3</v>
      </c>
      <c r="F11" s="22"/>
      <c r="G11" s="22"/>
    </row>
    <row r="12" spans="1:7" ht="12.75">
      <c r="A12" s="23" t="s">
        <v>4</v>
      </c>
      <c r="B12" s="22">
        <f>'Day  (3)'!F12</f>
        <v>0</v>
      </c>
      <c r="C12" s="22">
        <f>'Day  (3)'!G12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(4)'!B4+1</f>
        <v>4</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(4)'!F10</f>
        <v>0</v>
      </c>
      <c r="C10" s="22">
        <f>'Day  (4)'!G10</f>
        <v>0</v>
      </c>
      <c r="D10" s="22"/>
      <c r="E10" s="23" t="s">
        <v>2</v>
      </c>
      <c r="F10" s="22"/>
      <c r="G10" s="22"/>
      <c r="I10" s="22"/>
    </row>
    <row r="11" spans="1:7" ht="12.75">
      <c r="A11" s="23" t="s">
        <v>3</v>
      </c>
      <c r="B11" s="22">
        <f>'Day  (4)'!F11</f>
        <v>0</v>
      </c>
      <c r="C11" s="22">
        <f>'Day  (4)'!G11</f>
        <v>0</v>
      </c>
      <c r="D11" s="22"/>
      <c r="E11" s="23" t="s">
        <v>3</v>
      </c>
      <c r="F11" s="22"/>
      <c r="G11" s="22"/>
    </row>
    <row r="12" spans="1:7" ht="12.75">
      <c r="A12" s="23" t="s">
        <v>4</v>
      </c>
      <c r="B12" s="22">
        <f>'Day  (4)'!F12</f>
        <v>0</v>
      </c>
      <c r="C12" s="22">
        <f>'Day  (4)'!G12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(5)'!B4+1</f>
        <v>5</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(5)'!F10</f>
        <v>0</v>
      </c>
      <c r="C10" s="22">
        <f>'Day  (5)'!G10</f>
        <v>0</v>
      </c>
      <c r="D10" s="22"/>
      <c r="E10" s="23" t="s">
        <v>2</v>
      </c>
      <c r="F10" s="22"/>
      <c r="G10" s="22"/>
      <c r="I10" s="22"/>
    </row>
    <row r="11" spans="1:7" ht="12.75">
      <c r="A11" s="23" t="s">
        <v>3</v>
      </c>
      <c r="B11" s="22">
        <f>'Day  (5)'!F11</f>
        <v>0</v>
      </c>
      <c r="C11" s="22">
        <f>'Day  (5)'!G11</f>
        <v>0</v>
      </c>
      <c r="D11" s="22"/>
      <c r="E11" s="23" t="s">
        <v>3</v>
      </c>
      <c r="F11" s="22"/>
      <c r="G11" s="22"/>
    </row>
    <row r="12" spans="1:7" ht="12.75">
      <c r="A12" s="23" t="s">
        <v>4</v>
      </c>
      <c r="B12" s="22">
        <f>'Day  (5)'!F12</f>
        <v>0</v>
      </c>
      <c r="C12" s="22">
        <f>'Day  (5)'!G12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(6)'!B4+1</f>
        <v>6</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(6)'!F10</f>
        <v>0</v>
      </c>
      <c r="C10" s="22">
        <f>'Day  (6)'!G10</f>
        <v>0</v>
      </c>
      <c r="D10" s="22"/>
      <c r="E10" s="23" t="s">
        <v>2</v>
      </c>
      <c r="F10" s="22"/>
      <c r="G10" s="22"/>
      <c r="I10" s="22"/>
    </row>
    <row r="11" spans="1:7" ht="12.75">
      <c r="A11" s="23" t="s">
        <v>3</v>
      </c>
      <c r="B11" s="22">
        <f>'Day  (6)'!F11</f>
        <v>0</v>
      </c>
      <c r="C11" s="22">
        <f>'Day  (6)'!G11</f>
        <v>0</v>
      </c>
      <c r="D11" s="22"/>
      <c r="E11" s="23" t="s">
        <v>3</v>
      </c>
      <c r="F11" s="22"/>
      <c r="G11" s="22"/>
    </row>
    <row r="12" spans="1:7" ht="12.75">
      <c r="A12" s="23" t="s">
        <v>4</v>
      </c>
      <c r="B12" s="22">
        <f>'Day  (6)'!F12</f>
        <v>0</v>
      </c>
      <c r="C12" s="22">
        <f>'Day  (6)'!G12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(7)'!B4+1</f>
        <v>7</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(7)'!F10</f>
        <v>0</v>
      </c>
      <c r="C10" s="22">
        <f>'Day  (7)'!G10</f>
        <v>0</v>
      </c>
      <c r="D10" s="22"/>
      <c r="E10" s="23" t="s">
        <v>2</v>
      </c>
      <c r="F10" s="22"/>
      <c r="G10" s="22"/>
      <c r="I10" s="22"/>
    </row>
    <row r="11" spans="1:7" ht="12.75">
      <c r="A11" s="23" t="s">
        <v>3</v>
      </c>
      <c r="B11" s="22">
        <f>'Day  (7)'!F11</f>
        <v>0</v>
      </c>
      <c r="C11" s="22">
        <f>'Day  (7)'!G11</f>
        <v>0</v>
      </c>
      <c r="D11" s="22"/>
      <c r="E11" s="23" t="s">
        <v>3</v>
      </c>
      <c r="F11" s="22"/>
      <c r="G11" s="22"/>
    </row>
    <row r="12" spans="1:7" ht="12.75">
      <c r="A12" s="23" t="s">
        <v>4</v>
      </c>
      <c r="B12" s="22">
        <f>'Day  (7)'!F12</f>
        <v>0</v>
      </c>
      <c r="C12" s="22">
        <f>'Day  (7)'!G12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9"/>
  <sheetViews>
    <sheetView workbookViewId="0" topLeftCell="A1">
      <selection activeCell="F10" sqref="F10"/>
    </sheetView>
  </sheetViews>
  <sheetFormatPr defaultColWidth="9.140625" defaultRowHeight="12.75"/>
  <cols>
    <col min="2" max="2" width="10.8515625" style="0" bestFit="1" customWidth="1"/>
  </cols>
  <sheetData>
    <row r="1" spans="1:4" ht="15">
      <c r="A1" s="8" t="s">
        <v>0</v>
      </c>
      <c r="B1" s="8"/>
      <c r="C1" s="8"/>
      <c r="D1" s="8"/>
    </row>
    <row r="2" spans="1:4" ht="15">
      <c r="A2" s="8"/>
      <c r="B2" s="8"/>
      <c r="C2" s="8"/>
      <c r="D2" s="8"/>
    </row>
    <row r="3" spans="1:4" ht="15">
      <c r="A3" s="8" t="s">
        <v>7</v>
      </c>
      <c r="B3" s="8">
        <f>'Day (1)'!B3</f>
        <v>0</v>
      </c>
      <c r="C3" s="8"/>
      <c r="D3" s="8"/>
    </row>
    <row r="4" spans="1:4" ht="15">
      <c r="A4" s="8" t="s">
        <v>6</v>
      </c>
      <c r="B4" s="9">
        <f>'Day  (8)'!B4+1</f>
        <v>8</v>
      </c>
      <c r="C4" s="8"/>
      <c r="D4" s="8"/>
    </row>
    <row r="5" spans="1:4" ht="15">
      <c r="A5" s="8" t="s">
        <v>8</v>
      </c>
      <c r="B5" s="8">
        <f>'Day (1)'!B5</f>
        <v>0</v>
      </c>
      <c r="C5" s="8"/>
      <c r="D5" s="8"/>
    </row>
    <row r="6" spans="1:4" ht="15">
      <c r="A6" s="8" t="s">
        <v>9</v>
      </c>
      <c r="B6" s="8">
        <f>'Day (1)'!B6</f>
        <v>0</v>
      </c>
      <c r="C6" s="8"/>
      <c r="D6" s="8"/>
    </row>
    <row r="8" spans="1:7" ht="12.75">
      <c r="A8" s="23"/>
      <c r="B8" s="23" t="s">
        <v>1</v>
      </c>
      <c r="C8" s="23"/>
      <c r="D8" s="23"/>
      <c r="E8" s="23"/>
      <c r="F8" s="23" t="s">
        <v>5</v>
      </c>
      <c r="G8" s="23"/>
    </row>
    <row r="9" spans="1:7" ht="12.75">
      <c r="A9" s="23" t="s">
        <v>15</v>
      </c>
      <c r="B9" s="23">
        <v>7</v>
      </c>
      <c r="C9" s="23">
        <v>4</v>
      </c>
      <c r="D9" s="23"/>
      <c r="E9" s="23" t="s">
        <v>15</v>
      </c>
      <c r="F9" s="23">
        <v>7</v>
      </c>
      <c r="G9" s="23">
        <v>4</v>
      </c>
    </row>
    <row r="10" spans="1:9" ht="12.75">
      <c r="A10" s="23" t="s">
        <v>2</v>
      </c>
      <c r="B10" s="22">
        <f>'Day  (8)'!F10</f>
        <v>0</v>
      </c>
      <c r="C10" s="22">
        <f>'Day  (8)'!G10</f>
        <v>0</v>
      </c>
      <c r="D10" s="22"/>
      <c r="E10" s="23" t="s">
        <v>2</v>
      </c>
      <c r="F10" s="22"/>
      <c r="G10" s="22"/>
      <c r="I10" s="22"/>
    </row>
    <row r="11" spans="1:7" ht="12.75">
      <c r="A11" s="23" t="s">
        <v>3</v>
      </c>
      <c r="B11" s="22">
        <f>'Day  (8)'!F11</f>
        <v>0</v>
      </c>
      <c r="C11" s="22">
        <f>'Day  (8)'!G11</f>
        <v>0</v>
      </c>
      <c r="D11" s="22"/>
      <c r="E11" s="23" t="s">
        <v>3</v>
      </c>
      <c r="F11" s="22"/>
      <c r="G11" s="22"/>
    </row>
    <row r="12" spans="1:7" ht="12.75">
      <c r="A12" s="23" t="s">
        <v>4</v>
      </c>
      <c r="B12" s="22">
        <f>'Day  (8)'!F12</f>
        <v>0</v>
      </c>
      <c r="C12" s="22">
        <f>'Day  (8)'!G12</f>
        <v>0</v>
      </c>
      <c r="D12" s="22"/>
      <c r="E12" s="23" t="s">
        <v>4</v>
      </c>
      <c r="F12" s="22"/>
      <c r="G12" s="22"/>
    </row>
    <row r="14" spans="2:7" ht="12.75">
      <c r="B14" s="25" t="s">
        <v>13</v>
      </c>
      <c r="C14" s="25"/>
      <c r="F14" s="25" t="s">
        <v>14</v>
      </c>
      <c r="G14" s="25"/>
    </row>
    <row r="15" spans="2:7" ht="12.75">
      <c r="B15" s="3" t="s">
        <v>11</v>
      </c>
      <c r="C15" s="4" t="e">
        <f>SLOPE(B9:C9,B10:C10)</f>
        <v>#DIV/0!</v>
      </c>
      <c r="D15" s="5"/>
      <c r="E15" s="5"/>
      <c r="F15" s="3" t="s">
        <v>11</v>
      </c>
      <c r="G15" s="4" t="e">
        <f>SLOPE(F9:G9,F10:G10)</f>
        <v>#DIV/0!</v>
      </c>
    </row>
    <row r="16" spans="2:7" ht="12.75">
      <c r="B16" s="3" t="s">
        <v>12</v>
      </c>
      <c r="C16" s="6" t="e">
        <f>INTERCEPT(B9:C9,B10:C10)</f>
        <v>#DIV/0!</v>
      </c>
      <c r="D16" s="5"/>
      <c r="E16" s="5"/>
      <c r="F16" s="3" t="s">
        <v>12</v>
      </c>
      <c r="G16" s="6" t="e">
        <f>INTERCEPT(F9:G9,F10:G10)</f>
        <v>#DIV/0!</v>
      </c>
    </row>
    <row r="17" ht="13.5" thickBot="1"/>
    <row r="18" spans="1:3" ht="12.75">
      <c r="A18" s="26" t="s">
        <v>16</v>
      </c>
      <c r="B18" s="27"/>
      <c r="C18" s="28"/>
    </row>
    <row r="19" spans="1:3" ht="12.75">
      <c r="A19" s="10"/>
      <c r="B19" s="11" t="s">
        <v>10</v>
      </c>
      <c r="C19" s="12" t="s">
        <v>10</v>
      </c>
    </row>
    <row r="20" spans="1:3" ht="13.5" thickBot="1">
      <c r="A20" s="19" t="s">
        <v>19</v>
      </c>
      <c r="B20" s="20" t="s">
        <v>17</v>
      </c>
      <c r="C20" s="21" t="s">
        <v>18</v>
      </c>
    </row>
    <row r="21" spans="1:3" ht="12.75">
      <c r="A21" s="13">
        <v>1400</v>
      </c>
      <c r="B21" s="14" t="e">
        <f>A21*C15+C16</f>
        <v>#DIV/0!</v>
      </c>
      <c r="C21" s="15" t="e">
        <f>A21*G15+G16</f>
        <v>#DIV/0!</v>
      </c>
    </row>
    <row r="22" spans="1:3" ht="12.75">
      <c r="A22" s="13">
        <v>1500</v>
      </c>
      <c r="B22" s="14" t="e">
        <f>A22*C15+C16</f>
        <v>#DIV/0!</v>
      </c>
      <c r="C22" s="15" t="e">
        <f>A22*G15+G16</f>
        <v>#DIV/0!</v>
      </c>
    </row>
    <row r="23" spans="1:3" ht="12.75">
      <c r="A23" s="13">
        <v>1600</v>
      </c>
      <c r="B23" s="14" t="e">
        <f>A23*C15+C16</f>
        <v>#DIV/0!</v>
      </c>
      <c r="C23" s="15" t="e">
        <f>A23*G15+G16</f>
        <v>#DIV/0!</v>
      </c>
    </row>
    <row r="24" spans="1:3" ht="12.75">
      <c r="A24" s="13">
        <v>1700</v>
      </c>
      <c r="B24" s="14" t="e">
        <f>A24*C15+C16</f>
        <v>#DIV/0!</v>
      </c>
      <c r="C24" s="15" t="e">
        <f>A24*G15+G16</f>
        <v>#DIV/0!</v>
      </c>
    </row>
    <row r="25" spans="1:3" ht="12.75">
      <c r="A25" s="13">
        <v>1800</v>
      </c>
      <c r="B25" s="14" t="e">
        <f>A25*C15+C16</f>
        <v>#DIV/0!</v>
      </c>
      <c r="C25" s="15" t="e">
        <f>A25*G15+G16</f>
        <v>#DIV/0!</v>
      </c>
    </row>
    <row r="26" spans="1:3" ht="12.75">
      <c r="A26" s="13">
        <v>1900</v>
      </c>
      <c r="B26" s="14" t="e">
        <f>A26*C15+C16</f>
        <v>#DIV/0!</v>
      </c>
      <c r="C26" s="15" t="e">
        <f>A26*G15+G16</f>
        <v>#DIV/0!</v>
      </c>
    </row>
    <row r="27" spans="1:3" ht="12.75">
      <c r="A27" s="13">
        <v>2000</v>
      </c>
      <c r="B27" s="14" t="e">
        <f>A27*C15+C16</f>
        <v>#DIV/0!</v>
      </c>
      <c r="C27" s="15" t="e">
        <f>A27*G15+G16</f>
        <v>#DIV/0!</v>
      </c>
    </row>
    <row r="28" spans="1:3" ht="12.75">
      <c r="A28" s="13">
        <v>2100</v>
      </c>
      <c r="B28" s="14" t="e">
        <f>A28*C15+C16</f>
        <v>#DIV/0!</v>
      </c>
      <c r="C28" s="15" t="e">
        <f>A28*G15+G16</f>
        <v>#DIV/0!</v>
      </c>
    </row>
    <row r="29" spans="1:3" ht="13.5" thickBot="1">
      <c r="A29" s="16">
        <v>2200</v>
      </c>
      <c r="B29" s="17" t="e">
        <f>A29*C15+C16</f>
        <v>#DIV/0!</v>
      </c>
      <c r="C29" s="18" t="e">
        <f>A29*G15+G16</f>
        <v>#DIV/0!</v>
      </c>
    </row>
  </sheetData>
  <mergeCells count="3">
    <mergeCell ref="B14:C14"/>
    <mergeCell ref="F14:G14"/>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dc:creator>
  <cp:keywords/>
  <dc:description/>
  <cp:lastModifiedBy>William K. Borsum</cp:lastModifiedBy>
  <dcterms:created xsi:type="dcterms:W3CDTF">2005-06-06T14:12:19Z</dcterms:created>
  <dcterms:modified xsi:type="dcterms:W3CDTF">2007-12-12T22:54:38Z</dcterms:modified>
  <cp:category/>
  <cp:version/>
  <cp:contentType/>
  <cp:contentStatus/>
</cp:coreProperties>
</file>